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02.DDS 2 2017\0001.Pt site\Codaesti\"/>
    </mc:Choice>
  </mc:AlternateContent>
  <bookViews>
    <workbookView xWindow="0" yWindow="0" windowWidth="2362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D14" i="1"/>
  <c r="D13" i="1" s="1"/>
  <c r="E14" i="1"/>
  <c r="E13" i="1" s="1"/>
  <c r="F14" i="1"/>
  <c r="F13" i="1" s="1"/>
  <c r="G14" i="1"/>
  <c r="G13" i="1" s="1"/>
  <c r="H14" i="1"/>
  <c r="H13" i="1" s="1"/>
  <c r="I14" i="1"/>
  <c r="I13" i="1" s="1"/>
  <c r="J14" i="1"/>
  <c r="K14" i="1"/>
  <c r="J15" i="1"/>
  <c r="J16" i="1"/>
  <c r="D17" i="1"/>
  <c r="E17" i="1"/>
  <c r="F17" i="1"/>
  <c r="G17" i="1"/>
  <c r="H17" i="1"/>
  <c r="J17" i="1" s="1"/>
  <c r="I17" i="1"/>
  <c r="K17" i="1"/>
  <c r="J18" i="1"/>
  <c r="J19" i="1"/>
  <c r="D20" i="1"/>
  <c r="E20" i="1"/>
  <c r="F20" i="1"/>
  <c r="G20" i="1"/>
  <c r="H20" i="1"/>
  <c r="I20" i="1"/>
  <c r="J20" i="1"/>
  <c r="K20" i="1"/>
  <c r="J21" i="1"/>
  <c r="J22" i="1"/>
  <c r="J23" i="1"/>
  <c r="J24" i="1"/>
  <c r="J25" i="1"/>
  <c r="D27" i="1"/>
  <c r="D26" i="1" s="1"/>
  <c r="E27" i="1"/>
  <c r="E26" i="1" s="1"/>
  <c r="F27" i="1"/>
  <c r="F26" i="1" s="1"/>
  <c r="G27" i="1"/>
  <c r="G26" i="1" s="1"/>
  <c r="H27" i="1"/>
  <c r="H26" i="1" s="1"/>
  <c r="I27" i="1"/>
  <c r="I26" i="1" s="1"/>
  <c r="J27" i="1"/>
  <c r="K27" i="1"/>
  <c r="K26" i="1" s="1"/>
  <c r="J28" i="1"/>
  <c r="J29" i="1"/>
  <c r="D30" i="1"/>
  <c r="E30" i="1"/>
  <c r="F30" i="1"/>
  <c r="G30" i="1"/>
  <c r="H30" i="1"/>
  <c r="J30" i="1" s="1"/>
  <c r="I30" i="1"/>
  <c r="K30" i="1"/>
  <c r="J31" i="1"/>
  <c r="H11" i="1" l="1"/>
  <c r="J13" i="1"/>
  <c r="H12" i="1"/>
  <c r="J12" i="1" s="1"/>
  <c r="F11" i="1"/>
  <c r="F10" i="1" s="1"/>
  <c r="F12" i="1"/>
  <c r="J26" i="1"/>
  <c r="E11" i="1"/>
  <c r="E10" i="1" s="1"/>
  <c r="E12" i="1"/>
  <c r="I12" i="1"/>
  <c r="I11" i="1"/>
  <c r="I10" i="1" s="1"/>
  <c r="D11" i="1"/>
  <c r="D10" i="1" s="1"/>
  <c r="D12" i="1"/>
  <c r="G12" i="1"/>
  <c r="G11" i="1"/>
  <c r="G10" i="1" s="1"/>
  <c r="K12" i="1"/>
  <c r="K11" i="1"/>
  <c r="K10" i="1" s="1"/>
  <c r="H10" i="1" l="1"/>
  <c r="J10" i="1" s="1"/>
  <c r="J11" i="1"/>
</calcChain>
</file>

<file path=xl/sharedStrings.xml><?xml version="1.0" encoding="utf-8"?>
<sst xmlns="http://schemas.openxmlformats.org/spreadsheetml/2006/main" count="90" uniqueCount="90">
  <si>
    <t>JUDETUL  VASLUI</t>
  </si>
  <si>
    <t>COMUNA CODAESTI</t>
  </si>
  <si>
    <t xml:space="preserve"> Anexa 7</t>
  </si>
  <si>
    <t>Cont de executie - Detalierea cheltuielilor - Trimestrul: 2, Anul: 2017</t>
  </si>
  <si>
    <t>Capitolul: 61.02.05 - Protectie civila si protectia contra incendiilor</t>
  </si>
  <si>
    <t>Denumirea indicatorilor</t>
  </si>
  <si>
    <t>A</t>
  </si>
  <si>
    <t>Cod indicator</t>
  </si>
  <si>
    <t>B</t>
  </si>
  <si>
    <t>Credite de angajament</t>
  </si>
  <si>
    <t>Credite bugetare</t>
  </si>
  <si>
    <t>anuale</t>
  </si>
  <si>
    <t>trimestriale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</si>
  <si>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</si>
  <si>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</si>
  <si>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</si>
  <si>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</si>
  <si>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</si>
  <si>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</si>
  <si>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</si>
  <si>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</si>
  <si>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</si>
  <si>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</si>
  <si>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</si>
  <si>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</si>
  <si>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</si>
  <si>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</si>
  <si>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</si>
  <si>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6</t>
  </si>
  <si>
    <t>TITLUL I  CHELTUIELI DE PERSONAL   (cod 10.01 la 10.03)</t>
  </si>
  <si>
    <t>10</t>
  </si>
  <si>
    <t>7</t>
  </si>
  <si>
    <t>Cheltuieli salariale in bani</t>
  </si>
  <si>
    <t>10.01</t>
  </si>
  <si>
    <t>8</t>
  </si>
  <si>
    <t>Salarii de baza</t>
  </si>
  <si>
    <t>10.01.01</t>
  </si>
  <si>
    <t>19</t>
  </si>
  <si>
    <t>Indemnizatii platite unor persoane din afara unitatii</t>
  </si>
  <si>
    <t>10.01.12</t>
  </si>
  <si>
    <t>25</t>
  </si>
  <si>
    <t>Cheltuieli salariale in natura  (cod 10.02.01 la 10.02.06+10.02.30)</t>
  </si>
  <si>
    <t>10.02</t>
  </si>
  <si>
    <t>27</t>
  </si>
  <si>
    <t>Norme de hrana</t>
  </si>
  <si>
    <t>10.02.02</t>
  </si>
  <si>
    <t>31</t>
  </si>
  <si>
    <t>Tichete de vacanta</t>
  </si>
  <si>
    <t>10.02.06</t>
  </si>
  <si>
    <t>33</t>
  </si>
  <si>
    <t>Contributii  (cod 10.03.01 la 10.03.06)</t>
  </si>
  <si>
    <t>10.03</t>
  </si>
  <si>
    <t>34</t>
  </si>
  <si>
    <t>Contributii de asigurari sociale de stat</t>
  </si>
  <si>
    <t>10.03.01</t>
  </si>
  <si>
    <t>35</t>
  </si>
  <si>
    <t xml:space="preserve">Contributii de asigurari de somaj </t>
  </si>
  <si>
    <t>10.03.02</t>
  </si>
  <si>
    <t>36</t>
  </si>
  <si>
    <t xml:space="preserve">Contributii de asigurari sociale de sanatate </t>
  </si>
  <si>
    <t>10.03.03</t>
  </si>
  <si>
    <t>37</t>
  </si>
  <si>
    <t>Contributii de asigurari pentru accidente de munca si boli profesionale</t>
  </si>
  <si>
    <t>10.03.04</t>
  </si>
  <si>
    <t>39</t>
  </si>
  <si>
    <t>Contributii pt concedii si indemnizatii</t>
  </si>
  <si>
    <t>10.03.06</t>
  </si>
  <si>
    <t>41</t>
  </si>
  <si>
    <t>TITLUL II  BUNURI SI SERVICII  (cod 20.01 la 20.06+20.09 la 20.16+20.18 la 20.27+20.30)</t>
  </si>
  <si>
    <t>20</t>
  </si>
  <si>
    <t>42</t>
  </si>
  <si>
    <t xml:space="preserve">Bunuri si servicii </t>
  </si>
  <si>
    <t>20.01</t>
  </si>
  <si>
    <t>52</t>
  </si>
  <si>
    <t>Alte bunuri si servicii pentru intretinere si functionare</t>
  </si>
  <si>
    <t>20.01.30</t>
  </si>
  <si>
    <t>53</t>
  </si>
  <si>
    <t xml:space="preserve">Reparatii curente </t>
  </si>
  <si>
    <t>20.02</t>
  </si>
  <si>
    <t>62</t>
  </si>
  <si>
    <t>Bunuri de natura obiectelor de inventar  (cod 20.05.01+20.05.03+20.05.30)</t>
  </si>
  <si>
    <t>20.05</t>
  </si>
  <si>
    <t>63</t>
  </si>
  <si>
    <t>Uniforme si echipament</t>
  </si>
  <si>
    <t>20.05.01</t>
  </si>
  <si>
    <t>ORDONATOR DE CREDITE,</t>
  </si>
  <si>
    <t>REBEGEA MIHAI</t>
  </si>
  <si>
    <t>.</t>
  </si>
  <si>
    <t>CONTABIL SEF,</t>
  </si>
  <si>
    <t>LIVINTI ANISOARA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</si>
</sst>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9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 x14ac:dyDescent="0.3"/>
    <row r="7" spans="1:11" s="6" customFormat="1" ht="15.75" thickBot="1" x14ac:dyDescent="0.3">
      <c r="A7" s="5" t="s">
        <v>5</v>
      </c>
      <c r="B7" s="5"/>
      <c r="C7" s="5" t="s">
        <v>7</v>
      </c>
      <c r="D7" s="5" t="s">
        <v>9</v>
      </c>
      <c r="E7" s="5" t="s">
        <v>10</v>
      </c>
      <c r="F7" s="5"/>
      <c r="G7" s="5" t="s">
        <v>13</v>
      </c>
      <c r="H7" s="5" t="s">
        <v>14</v>
      </c>
      <c r="I7" s="5" t="s">
        <v>15</v>
      </c>
      <c r="J7" s="5" t="s">
        <v>16</v>
      </c>
      <c r="K7" s="5" t="s">
        <v>18</v>
      </c>
    </row>
    <row r="8" spans="1:11" s="6" customFormat="1" ht="21.75" thickBot="1" x14ac:dyDescent="0.3">
      <c r="A8" s="5"/>
      <c r="B8" s="5"/>
      <c r="C8" s="5"/>
      <c r="D8" s="5"/>
      <c r="E8" s="7" t="s">
        <v>11</v>
      </c>
      <c r="F8" s="7" t="s">
        <v>12</v>
      </c>
      <c r="G8" s="5"/>
      <c r="H8" s="5"/>
      <c r="I8" s="5"/>
      <c r="J8" s="5"/>
      <c r="K8" s="5"/>
    </row>
    <row r="9" spans="1:11" s="6" customFormat="1" ht="15.75" thickBot="1" x14ac:dyDescent="0.3">
      <c r="A9" s="5" t="s">
        <v>6</v>
      </c>
      <c r="B9" s="5"/>
      <c r="C9" s="7" t="s">
        <v>8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 t="s">
        <v>17</v>
      </c>
      <c r="K9" s="7">
        <v>8</v>
      </c>
    </row>
    <row r="10" spans="1:11" s="6" customFormat="1" x14ac:dyDescent="0.25">
      <c r="A10" s="10" t="s">
        <v>19</v>
      </c>
      <c r="B10" s="10" t="s">
        <v>20</v>
      </c>
      <c r="C10" s="10" t="s">
        <v>21</v>
      </c>
      <c r="D10" s="11">
        <f>D11</f>
        <v>607350</v>
      </c>
      <c r="E10" s="11">
        <f>E11</f>
        <v>607350</v>
      </c>
      <c r="F10" s="11">
        <f>F11</f>
        <v>269280</v>
      </c>
      <c r="G10" s="11">
        <f>G11</f>
        <v>269280</v>
      </c>
      <c r="H10" s="11">
        <f>H11</f>
        <v>269280</v>
      </c>
      <c r="I10" s="11">
        <f>I11</f>
        <v>158792</v>
      </c>
      <c r="J10" s="11">
        <f>H10-I10</f>
        <v>110488</v>
      </c>
      <c r="K10" s="11">
        <f>K11</f>
        <v>155848</v>
      </c>
    </row>
    <row r="11" spans="1:11" s="6" customFormat="1" ht="22.5" x14ac:dyDescent="0.25">
      <c r="A11" s="10" t="s">
        <v>22</v>
      </c>
      <c r="B11" s="10" t="s">
        <v>23</v>
      </c>
      <c r="C11" s="10" t="s">
        <v>24</v>
      </c>
      <c r="D11" s="11">
        <f>D13+D26</f>
        <v>607350</v>
      </c>
      <c r="E11" s="11">
        <f>E13+E26</f>
        <v>607350</v>
      </c>
      <c r="F11" s="11">
        <f>F13+F26</f>
        <v>269280</v>
      </c>
      <c r="G11" s="11">
        <f>G13+G26</f>
        <v>269280</v>
      </c>
      <c r="H11" s="11">
        <f>H13+H26</f>
        <v>269280</v>
      </c>
      <c r="I11" s="11">
        <f>I13+I26</f>
        <v>158792</v>
      </c>
      <c r="J11" s="11">
        <f>H11-I11</f>
        <v>110488</v>
      </c>
      <c r="K11" s="11">
        <f>K13+K26</f>
        <v>155848</v>
      </c>
    </row>
    <row r="12" spans="1:11" s="6" customFormat="1" ht="22.5" x14ac:dyDescent="0.25">
      <c r="A12" s="10" t="s">
        <v>25</v>
      </c>
      <c r="B12" s="10" t="s">
        <v>26</v>
      </c>
      <c r="C12" s="10" t="s">
        <v>27</v>
      </c>
      <c r="D12" s="11">
        <f>D13+D26</f>
        <v>607350</v>
      </c>
      <c r="E12" s="11">
        <f>E13+E26</f>
        <v>607350</v>
      </c>
      <c r="F12" s="11">
        <f>F13+F26</f>
        <v>269280</v>
      </c>
      <c r="G12" s="11">
        <f>G13+G26</f>
        <v>269280</v>
      </c>
      <c r="H12" s="11">
        <f>H13+H26</f>
        <v>269280</v>
      </c>
      <c r="I12" s="11">
        <f>I13+I26</f>
        <v>158792</v>
      </c>
      <c r="J12" s="11">
        <f>H12-I12</f>
        <v>110488</v>
      </c>
      <c r="K12" s="11">
        <f>K13+K26</f>
        <v>155848</v>
      </c>
    </row>
    <row r="13" spans="1:11" s="6" customFormat="1" ht="22.5" x14ac:dyDescent="0.25">
      <c r="A13" s="10" t="s">
        <v>28</v>
      </c>
      <c r="B13" s="10" t="s">
        <v>29</v>
      </c>
      <c r="C13" s="10" t="s">
        <v>30</v>
      </c>
      <c r="D13" s="11">
        <f>D14+D17+D20</f>
        <v>571350</v>
      </c>
      <c r="E13" s="11">
        <f>E14+E17+E20</f>
        <v>571350</v>
      </c>
      <c r="F13" s="11">
        <f>F14+F17+F20</f>
        <v>258380</v>
      </c>
      <c r="G13" s="11">
        <f>G14+G17+G20</f>
        <v>258380</v>
      </c>
      <c r="H13" s="11">
        <f>H14+H17+H20</f>
        <v>258380</v>
      </c>
      <c r="I13" s="11">
        <f>I14+I17+I20</f>
        <v>152226</v>
      </c>
      <c r="J13" s="11">
        <f>H13-I13</f>
        <v>106154</v>
      </c>
      <c r="K13" s="11">
        <f>K14+K17+K20</f>
        <v>153359</v>
      </c>
    </row>
    <row r="14" spans="1:11" s="6" customFormat="1" x14ac:dyDescent="0.25">
      <c r="A14" s="10" t="s">
        <v>31</v>
      </c>
      <c r="B14" s="10" t="s">
        <v>32</v>
      </c>
      <c r="C14" s="10" t="s">
        <v>33</v>
      </c>
      <c r="D14" s="11">
        <f>D15+D16</f>
        <v>415220</v>
      </c>
      <c r="E14" s="11">
        <f>E15+E16</f>
        <v>415220</v>
      </c>
      <c r="F14" s="11">
        <f>F15+F16</f>
        <v>194100</v>
      </c>
      <c r="G14" s="11">
        <f>G15+G16</f>
        <v>194100</v>
      </c>
      <c r="H14" s="11">
        <f>H15+H16</f>
        <v>194100</v>
      </c>
      <c r="I14" s="11">
        <f>I15+I16</f>
        <v>112359</v>
      </c>
      <c r="J14" s="11">
        <f>H14-I14</f>
        <v>81741</v>
      </c>
      <c r="K14" s="11">
        <f>K15+K16</f>
        <v>113807</v>
      </c>
    </row>
    <row r="15" spans="1:11" s="6" customFormat="1" x14ac:dyDescent="0.25">
      <c r="A15" s="10" t="s">
        <v>34</v>
      </c>
      <c r="B15" s="10" t="s">
        <v>35</v>
      </c>
      <c r="C15" s="10" t="s">
        <v>36</v>
      </c>
      <c r="D15" s="11">
        <v>396230</v>
      </c>
      <c r="E15" s="11">
        <v>396230</v>
      </c>
      <c r="F15" s="11">
        <v>184610</v>
      </c>
      <c r="G15" s="11">
        <v>184610</v>
      </c>
      <c r="H15" s="11">
        <v>184610</v>
      </c>
      <c r="I15" s="11">
        <v>103015</v>
      </c>
      <c r="J15" s="11">
        <f>H15-I15</f>
        <v>81595</v>
      </c>
      <c r="K15" s="11">
        <v>104463</v>
      </c>
    </row>
    <row r="16" spans="1:11" s="6" customFormat="1" ht="22.5" x14ac:dyDescent="0.25">
      <c r="A16" s="10" t="s">
        <v>37</v>
      </c>
      <c r="B16" s="10" t="s">
        <v>38</v>
      </c>
      <c r="C16" s="10" t="s">
        <v>39</v>
      </c>
      <c r="D16" s="11">
        <v>18990</v>
      </c>
      <c r="E16" s="11">
        <v>18990</v>
      </c>
      <c r="F16" s="11">
        <v>9490</v>
      </c>
      <c r="G16" s="11">
        <v>9490</v>
      </c>
      <c r="H16" s="11">
        <v>9490</v>
      </c>
      <c r="I16" s="11">
        <v>9344</v>
      </c>
      <c r="J16" s="11">
        <f>H16-I16</f>
        <v>146</v>
      </c>
      <c r="K16" s="11">
        <v>9344</v>
      </c>
    </row>
    <row r="17" spans="1:11" s="6" customFormat="1" ht="22.5" x14ac:dyDescent="0.25">
      <c r="A17" s="10" t="s">
        <v>40</v>
      </c>
      <c r="B17" s="10" t="s">
        <v>41</v>
      </c>
      <c r="C17" s="10" t="s">
        <v>42</v>
      </c>
      <c r="D17" s="11">
        <f>+D18+D19</f>
        <v>61600</v>
      </c>
      <c r="E17" s="11">
        <f>+E18+E19</f>
        <v>61600</v>
      </c>
      <c r="F17" s="11">
        <f>+F18+F19</f>
        <v>19350</v>
      </c>
      <c r="G17" s="11">
        <f>+G18+G19</f>
        <v>19350</v>
      </c>
      <c r="H17" s="11">
        <f>+H18+H19</f>
        <v>19350</v>
      </c>
      <c r="I17" s="11">
        <f>+I18+I19</f>
        <v>16229</v>
      </c>
      <c r="J17" s="11">
        <f>H17-I17</f>
        <v>3121</v>
      </c>
      <c r="K17" s="11">
        <f>+K18+K19</f>
        <v>15587</v>
      </c>
    </row>
    <row r="18" spans="1:11" s="6" customFormat="1" x14ac:dyDescent="0.25">
      <c r="A18" s="10" t="s">
        <v>43</v>
      </c>
      <c r="B18" s="10" t="s">
        <v>44</v>
      </c>
      <c r="C18" s="10" t="s">
        <v>45</v>
      </c>
      <c r="D18" s="11">
        <v>48550</v>
      </c>
      <c r="E18" s="11">
        <v>48550</v>
      </c>
      <c r="F18" s="11">
        <v>19350</v>
      </c>
      <c r="G18" s="11">
        <v>19350</v>
      </c>
      <c r="H18" s="11">
        <v>19350</v>
      </c>
      <c r="I18" s="11">
        <v>16229</v>
      </c>
      <c r="J18" s="11">
        <f>H18-I18</f>
        <v>3121</v>
      </c>
      <c r="K18" s="11">
        <v>15587</v>
      </c>
    </row>
    <row r="19" spans="1:11" s="6" customFormat="1" x14ac:dyDescent="0.25">
      <c r="A19" s="10" t="s">
        <v>46</v>
      </c>
      <c r="B19" s="10" t="s">
        <v>47</v>
      </c>
      <c r="C19" s="10" t="s">
        <v>48</v>
      </c>
      <c r="D19" s="11">
        <v>13050</v>
      </c>
      <c r="E19" s="11">
        <v>13050</v>
      </c>
      <c r="F19" s="11">
        <v>0</v>
      </c>
      <c r="G19" s="11">
        <v>0</v>
      </c>
      <c r="H19" s="11">
        <v>0</v>
      </c>
      <c r="I19" s="11">
        <v>0</v>
      </c>
      <c r="J19" s="11">
        <f>H19-I19</f>
        <v>0</v>
      </c>
      <c r="K19" s="11">
        <v>0</v>
      </c>
    </row>
    <row r="20" spans="1:11" s="6" customFormat="1" x14ac:dyDescent="0.25">
      <c r="A20" s="10" t="s">
        <v>49</v>
      </c>
      <c r="B20" s="10" t="s">
        <v>50</v>
      </c>
      <c r="C20" s="10" t="s">
        <v>51</v>
      </c>
      <c r="D20" s="11">
        <f>D21+D22+D23+D24+D25</f>
        <v>94530</v>
      </c>
      <c r="E20" s="11">
        <f>E21+E22+E23+E24+E25</f>
        <v>94530</v>
      </c>
      <c r="F20" s="11">
        <f>F21+F22+F23+F24+F25</f>
        <v>44930</v>
      </c>
      <c r="G20" s="11">
        <f>G21+G22+G23+G24+G25</f>
        <v>44930</v>
      </c>
      <c r="H20" s="11">
        <f>H21+H22+H23+H24+H25</f>
        <v>44930</v>
      </c>
      <c r="I20" s="11">
        <f>I21+I22+I23+I24+I25</f>
        <v>23638</v>
      </c>
      <c r="J20" s="11">
        <f>H20-I20</f>
        <v>21292</v>
      </c>
      <c r="K20" s="11">
        <f>K21+K22+K23+K24+K25</f>
        <v>23965</v>
      </c>
    </row>
    <row r="21" spans="1:11" s="6" customFormat="1" x14ac:dyDescent="0.25">
      <c r="A21" s="10" t="s">
        <v>52</v>
      </c>
      <c r="B21" s="10" t="s">
        <v>53</v>
      </c>
      <c r="C21" s="10" t="s">
        <v>54</v>
      </c>
      <c r="D21" s="11">
        <v>64250</v>
      </c>
      <c r="E21" s="11">
        <v>64250</v>
      </c>
      <c r="F21" s="11">
        <v>30300</v>
      </c>
      <c r="G21" s="11">
        <v>30300</v>
      </c>
      <c r="H21" s="11">
        <v>30300</v>
      </c>
      <c r="I21" s="11">
        <v>16410</v>
      </c>
      <c r="J21" s="11">
        <f>H21-I21</f>
        <v>13890</v>
      </c>
      <c r="K21" s="11">
        <v>16639</v>
      </c>
    </row>
    <row r="22" spans="1:11" s="6" customFormat="1" x14ac:dyDescent="0.25">
      <c r="A22" s="10" t="s">
        <v>55</v>
      </c>
      <c r="B22" s="10" t="s">
        <v>56</v>
      </c>
      <c r="C22" s="10" t="s">
        <v>57</v>
      </c>
      <c r="D22" s="11">
        <v>2360</v>
      </c>
      <c r="E22" s="11">
        <v>2360</v>
      </c>
      <c r="F22" s="11">
        <v>1160</v>
      </c>
      <c r="G22" s="11">
        <v>1160</v>
      </c>
      <c r="H22" s="11">
        <v>1160</v>
      </c>
      <c r="I22" s="11">
        <v>513</v>
      </c>
      <c r="J22" s="11">
        <f>H22-I22</f>
        <v>647</v>
      </c>
      <c r="K22" s="11">
        <v>520</v>
      </c>
    </row>
    <row r="23" spans="1:11" s="6" customFormat="1" x14ac:dyDescent="0.25">
      <c r="A23" s="10" t="s">
        <v>58</v>
      </c>
      <c r="B23" s="10" t="s">
        <v>59</v>
      </c>
      <c r="C23" s="10" t="s">
        <v>60</v>
      </c>
      <c r="D23" s="11">
        <v>22860</v>
      </c>
      <c r="E23" s="11">
        <v>22860</v>
      </c>
      <c r="F23" s="11">
        <v>10630</v>
      </c>
      <c r="G23" s="11">
        <v>10630</v>
      </c>
      <c r="H23" s="11">
        <v>10630</v>
      </c>
      <c r="I23" s="11">
        <v>5828</v>
      </c>
      <c r="J23" s="11">
        <f>H23-I23</f>
        <v>4802</v>
      </c>
      <c r="K23" s="11">
        <v>5904</v>
      </c>
    </row>
    <row r="24" spans="1:11" s="6" customFormat="1" ht="22.5" x14ac:dyDescent="0.25">
      <c r="A24" s="10" t="s">
        <v>61</v>
      </c>
      <c r="B24" s="10" t="s">
        <v>62</v>
      </c>
      <c r="C24" s="10" t="s">
        <v>63</v>
      </c>
      <c r="D24" s="11">
        <v>620</v>
      </c>
      <c r="E24" s="11">
        <v>620</v>
      </c>
      <c r="F24" s="11">
        <v>300</v>
      </c>
      <c r="G24" s="11">
        <v>300</v>
      </c>
      <c r="H24" s="11">
        <v>300</v>
      </c>
      <c r="I24" s="11">
        <v>157</v>
      </c>
      <c r="J24" s="11">
        <f>H24-I24</f>
        <v>143</v>
      </c>
      <c r="K24" s="11">
        <v>159</v>
      </c>
    </row>
    <row r="25" spans="1:11" s="6" customFormat="1" x14ac:dyDescent="0.25">
      <c r="A25" s="10" t="s">
        <v>64</v>
      </c>
      <c r="B25" s="10" t="s">
        <v>65</v>
      </c>
      <c r="C25" s="10" t="s">
        <v>66</v>
      </c>
      <c r="D25" s="11">
        <v>4440</v>
      </c>
      <c r="E25" s="11">
        <v>4440</v>
      </c>
      <c r="F25" s="11">
        <v>2540</v>
      </c>
      <c r="G25" s="11">
        <v>2540</v>
      </c>
      <c r="H25" s="11">
        <v>2540</v>
      </c>
      <c r="I25" s="11">
        <v>730</v>
      </c>
      <c r="J25" s="11">
        <f>H25-I25</f>
        <v>1810</v>
      </c>
      <c r="K25" s="11">
        <v>743</v>
      </c>
    </row>
    <row r="26" spans="1:11" s="6" customFormat="1" ht="22.5" x14ac:dyDescent="0.25">
      <c r="A26" s="10" t="s">
        <v>67</v>
      </c>
      <c r="B26" s="10" t="s">
        <v>68</v>
      </c>
      <c r="C26" s="10" t="s">
        <v>69</v>
      </c>
      <c r="D26" s="11">
        <f>D27+D29+D30</f>
        <v>36000</v>
      </c>
      <c r="E26" s="11">
        <f>E27+E29+E30</f>
        <v>36000</v>
      </c>
      <c r="F26" s="11">
        <f>F27+F29+F30</f>
        <v>10900</v>
      </c>
      <c r="G26" s="11">
        <f>G27+G29+G30</f>
        <v>10900</v>
      </c>
      <c r="H26" s="11">
        <f>H27+H29+H30</f>
        <v>10900</v>
      </c>
      <c r="I26" s="11">
        <f>I27+I29+I30</f>
        <v>6566</v>
      </c>
      <c r="J26" s="11">
        <f>H26-I26</f>
        <v>4334</v>
      </c>
      <c r="K26" s="11">
        <f>K27+K29+K30</f>
        <v>2489</v>
      </c>
    </row>
    <row r="27" spans="1:11" s="6" customFormat="1" x14ac:dyDescent="0.25">
      <c r="A27" s="10" t="s">
        <v>70</v>
      </c>
      <c r="B27" s="10" t="s">
        <v>71</v>
      </c>
      <c r="C27" s="10" t="s">
        <v>72</v>
      </c>
      <c r="D27" s="11">
        <f>+D28</f>
        <v>16500</v>
      </c>
      <c r="E27" s="11">
        <f>+E28</f>
        <v>16500</v>
      </c>
      <c r="F27" s="11">
        <f>+F28</f>
        <v>10900</v>
      </c>
      <c r="G27" s="11">
        <f>+G28</f>
        <v>10900</v>
      </c>
      <c r="H27" s="11">
        <f>+H28</f>
        <v>10900</v>
      </c>
      <c r="I27" s="11">
        <f>+I28</f>
        <v>6566</v>
      </c>
      <c r="J27" s="11">
        <f>H27-I27</f>
        <v>4334</v>
      </c>
      <c r="K27" s="11">
        <f>+K28</f>
        <v>2489</v>
      </c>
    </row>
    <row r="28" spans="1:11" s="6" customFormat="1" ht="22.5" x14ac:dyDescent="0.25">
      <c r="A28" s="10" t="s">
        <v>73</v>
      </c>
      <c r="B28" s="10" t="s">
        <v>74</v>
      </c>
      <c r="C28" s="10" t="s">
        <v>75</v>
      </c>
      <c r="D28" s="11">
        <v>16500</v>
      </c>
      <c r="E28" s="11">
        <v>16500</v>
      </c>
      <c r="F28" s="11">
        <v>10900</v>
      </c>
      <c r="G28" s="11">
        <v>10900</v>
      </c>
      <c r="H28" s="11">
        <v>10900</v>
      </c>
      <c r="I28" s="11">
        <v>6566</v>
      </c>
      <c r="J28" s="11">
        <f>H28-I28</f>
        <v>4334</v>
      </c>
      <c r="K28" s="11">
        <v>2489</v>
      </c>
    </row>
    <row r="29" spans="1:11" s="6" customFormat="1" x14ac:dyDescent="0.25">
      <c r="A29" s="10" t="s">
        <v>76</v>
      </c>
      <c r="B29" s="10" t="s">
        <v>77</v>
      </c>
      <c r="C29" s="10" t="s">
        <v>78</v>
      </c>
      <c r="D29" s="11">
        <v>8834</v>
      </c>
      <c r="E29" s="11">
        <v>8834</v>
      </c>
      <c r="F29" s="11">
        <v>0</v>
      </c>
      <c r="G29" s="11">
        <v>0</v>
      </c>
      <c r="H29" s="11">
        <v>0</v>
      </c>
      <c r="I29" s="11">
        <v>0</v>
      </c>
      <c r="J29" s="11">
        <f>H29-I29</f>
        <v>0</v>
      </c>
      <c r="K29" s="11">
        <v>0</v>
      </c>
    </row>
    <row r="30" spans="1:11" s="6" customFormat="1" ht="22.5" x14ac:dyDescent="0.25">
      <c r="A30" s="10" t="s">
        <v>79</v>
      </c>
      <c r="B30" s="10" t="s">
        <v>80</v>
      </c>
      <c r="C30" s="10" t="s">
        <v>81</v>
      </c>
      <c r="D30" s="11">
        <f>D31</f>
        <v>10666</v>
      </c>
      <c r="E30" s="11">
        <f>E31</f>
        <v>10666</v>
      </c>
      <c r="F30" s="11">
        <f>F31</f>
        <v>0</v>
      </c>
      <c r="G30" s="11">
        <f>G31</f>
        <v>0</v>
      </c>
      <c r="H30" s="11">
        <f>H31</f>
        <v>0</v>
      </c>
      <c r="I30" s="11">
        <f>I31</f>
        <v>0</v>
      </c>
      <c r="J30" s="11">
        <f>H30-I30</f>
        <v>0</v>
      </c>
      <c r="K30" s="11">
        <f>K31</f>
        <v>0</v>
      </c>
    </row>
    <row r="31" spans="1:11" s="6" customFormat="1" x14ac:dyDescent="0.25">
      <c r="A31" s="10" t="s">
        <v>82</v>
      </c>
      <c r="B31" s="10" t="s">
        <v>83</v>
      </c>
      <c r="C31" s="10" t="s">
        <v>84</v>
      </c>
      <c r="D31" s="11">
        <v>10666</v>
      </c>
      <c r="E31" s="11">
        <v>10666</v>
      </c>
      <c r="F31" s="11">
        <v>0</v>
      </c>
      <c r="G31" s="11">
        <v>0</v>
      </c>
      <c r="H31" s="11">
        <v>0</v>
      </c>
      <c r="I31" s="11">
        <v>0</v>
      </c>
      <c r="J31" s="11">
        <f>H31-I31</f>
        <v>0</v>
      </c>
      <c r="K31" s="11">
        <v>0</v>
      </c>
    </row>
    <row r="32" spans="1:11" s="6" customFormat="1" x14ac:dyDescent="0.25">
      <c r="A32" s="8"/>
      <c r="B32" s="8"/>
      <c r="C32" s="8"/>
      <c r="D32" s="9"/>
      <c r="E32" s="9"/>
      <c r="F32" s="9"/>
      <c r="G32" s="9"/>
      <c r="H32" s="9"/>
      <c r="I32" s="9"/>
      <c r="J32" s="9"/>
      <c r="K32" s="9"/>
    </row>
    <row r="33" spans="1:12" x14ac:dyDescent="0.25">
      <c r="A33" s="13" t="s">
        <v>85</v>
      </c>
      <c r="B33" s="13"/>
      <c r="C33" s="13"/>
      <c r="D33" s="13"/>
      <c r="E33" s="13" t="s">
        <v>87</v>
      </c>
      <c r="F33" s="13"/>
      <c r="G33" s="13"/>
      <c r="H33" s="13"/>
      <c r="I33" s="13" t="s">
        <v>88</v>
      </c>
      <c r="J33" s="13"/>
      <c r="K33" s="13"/>
      <c r="L33" s="13"/>
    </row>
    <row r="34" spans="1:12" x14ac:dyDescent="0.25">
      <c r="A34" s="3" t="s">
        <v>86</v>
      </c>
      <c r="B34" s="3"/>
      <c r="C34" s="3"/>
      <c r="D34" s="3"/>
      <c r="E34" s="3"/>
      <c r="F34" s="3"/>
      <c r="G34" s="3"/>
      <c r="H34" s="3"/>
      <c r="I34" s="3" t="s">
        <v>89</v>
      </c>
      <c r="J34" s="3"/>
      <c r="K34" s="3"/>
      <c r="L34" s="3"/>
    </row>
    <row r="65" spans="1:20" x14ac:dyDescent="0.25">
      <c r="A65" s="12"/>
      <c r="B65" s="12"/>
      <c r="C65" s="12"/>
      <c r="D65" s="12"/>
      <c r="I65" s="12"/>
      <c r="J65" s="12"/>
      <c r="K65" s="12"/>
      <c r="L65" s="12"/>
      <c r="Q65" s="12"/>
      <c r="R65" s="12"/>
      <c r="S65" s="12"/>
      <c r="T65" s="12"/>
    </row>
  </sheetData>
  <mergeCells count="21">
    <mergeCell ref="A33:D33"/>
    <mergeCell ref="A34:D34"/>
    <mergeCell ref="E33:H33"/>
    <mergeCell ref="E34:H34"/>
    <mergeCell ref="I33:L33"/>
    <mergeCell ref="I34:L34"/>
    <mergeCell ref="A9:B9"/>
    <mergeCell ref="C7:C8"/>
    <mergeCell ref="D7:D8"/>
    <mergeCell ref="E7:F7"/>
    <mergeCell ref="G7:G8"/>
    <mergeCell ref="H7:H8"/>
    <mergeCell ref="A1:K1"/>
    <mergeCell ref="A2:K2"/>
    <mergeCell ref="A3:K3"/>
    <mergeCell ref="A4:K4"/>
    <mergeCell ref="A5:K5"/>
    <mergeCell ref="A7:B8"/>
    <mergeCell ref="I7:I8"/>
    <mergeCell ref="J7:J8"/>
    <mergeCell ref="K7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2017-07-26T07:55:55Z</dcterms:created>
  <dcterms:modified xsi:type="dcterms:W3CDTF">2017-07-26T07:55:57Z</dcterms:modified>
</cp:coreProperties>
</file>